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13" i="2"/>
  <c r="J9" i="2"/>
  <c r="K15" i="2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K14" i="2" l="1"/>
  <c r="F14" i="2"/>
  <c r="L14" i="2" s="1"/>
  <c r="H14" i="2"/>
  <c r="N14" i="2" s="1"/>
  <c r="J15" i="2"/>
  <c r="O15" i="2"/>
  <c r="O14" i="2"/>
  <c r="J14" i="2"/>
  <c r="M14" i="2"/>
  <c r="AF9" i="2"/>
  <c r="H15" i="2" l="1"/>
  <c r="M15" i="2" s="1"/>
  <c r="F15" i="2"/>
  <c r="L15" i="2" l="1"/>
  <c r="N15" i="2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<sst xmlns="http://schemas.openxmlformats.org/spreadsheetml/2006/main" count="79" uniqueCount="34">
  <si>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</si>
  <si>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</si>
  <si>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</si>
  <si>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</si>
  <si>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</si>
  <si>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</si>
  <si>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</si>
  <si>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</si>
  <si>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</si>
  <si>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</si>
  <si>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</si>
  <si>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</si>
  <si>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</si>
  <si>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</si>
  <si>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1.</t>
  </si>
  <si>
    <t>KaMa</t>
  </si>
  <si>
    <t>Teemu Rossi</t>
  </si>
  <si>
    <t>KöLa</t>
  </si>
  <si>
    <t>KaMa  2</t>
  </si>
  <si>
    <t>11.6.1987</t>
  </si>
  <si>
    <t>KaMa = Kankaanpään Maila  (1958),  kasvattajaseura</t>
  </si>
  <si>
    <t>6.</t>
  </si>
  <si>
    <t>8.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</si>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</sst>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16</v>
      </c>
      <c r="C1" s="1"/>
      <c r="D1" s="2"/>
      <c r="E1" s="3" t="s">
        <v>19</v>
      </c>
      <c r="F1" s="36"/>
      <c r="G1" s="37"/>
      <c r="H1" s="37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6"/>
      <c r="AB1" s="36"/>
      <c r="AC1" s="37"/>
      <c r="AD1" s="37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38"/>
      <c r="L2" s="16" t="s">
        <v>24</v>
      </c>
      <c r="M2" s="8"/>
      <c r="N2" s="8"/>
      <c r="O2" s="15"/>
      <c r="P2" s="13"/>
      <c r="Q2" s="16" t="s">
        <v>25</v>
      </c>
      <c r="R2" s="8"/>
      <c r="S2" s="8"/>
      <c r="T2" s="8"/>
      <c r="U2" s="14"/>
      <c r="V2" s="15"/>
      <c r="W2" s="13"/>
      <c r="X2" s="39" t="s">
        <v>26</v>
      </c>
      <c r="Y2" s="40"/>
      <c r="Z2" s="41"/>
      <c r="AA2" s="7" t="s">
        <v>7</v>
      </c>
      <c r="AB2" s="8"/>
      <c r="AC2" s="8"/>
      <c r="AD2" s="8"/>
      <c r="AE2" s="14"/>
      <c r="AF2" s="9"/>
      <c r="AG2" s="38"/>
      <c r="AH2" s="16" t="s">
        <v>27</v>
      </c>
      <c r="AI2" s="8"/>
      <c r="AJ2" s="8"/>
      <c r="AK2" s="15"/>
      <c r="AL2" s="13"/>
      <c r="AM2" s="16" t="s">
        <v>25</v>
      </c>
      <c r="AN2" s="8"/>
      <c r="AO2" s="8"/>
      <c r="AP2" s="8"/>
      <c r="AQ2" s="14"/>
      <c r="AR2" s="15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28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28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43"/>
      <c r="E4" s="21"/>
      <c r="F4" s="21"/>
      <c r="G4" s="21"/>
      <c r="H4" s="34"/>
      <c r="I4" s="21"/>
      <c r="J4" s="44"/>
      <c r="K4" s="20"/>
      <c r="L4" s="45"/>
      <c r="M4" s="12"/>
      <c r="N4" s="12"/>
      <c r="O4" s="12"/>
      <c r="P4" s="17"/>
      <c r="Q4" s="21"/>
      <c r="R4" s="21"/>
      <c r="S4" s="34"/>
      <c r="T4" s="21"/>
      <c r="U4" s="21"/>
      <c r="V4" s="46"/>
      <c r="W4" s="20"/>
      <c r="X4" s="21">
        <v>2004</v>
      </c>
      <c r="Y4" s="21" t="s">
        <v>14</v>
      </c>
      <c r="Z4" s="43" t="s">
        <v>17</v>
      </c>
      <c r="AA4" s="21">
        <v>3</v>
      </c>
      <c r="AB4" s="21">
        <v>0</v>
      </c>
      <c r="AC4" s="21">
        <v>0</v>
      </c>
      <c r="AD4" s="21">
        <v>0</v>
      </c>
      <c r="AE4" s="21">
        <v>4</v>
      </c>
      <c r="AF4" s="28">
        <v>0.4</v>
      </c>
      <c r="AG4" s="68">
        <v>10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69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43"/>
      <c r="E5" s="21"/>
      <c r="F5" s="21"/>
      <c r="G5" s="21"/>
      <c r="H5" s="34"/>
      <c r="I5" s="21"/>
      <c r="J5" s="44"/>
      <c r="K5" s="20"/>
      <c r="L5" s="45"/>
      <c r="M5" s="12"/>
      <c r="N5" s="12"/>
      <c r="O5" s="12"/>
      <c r="P5" s="17"/>
      <c r="Q5" s="21"/>
      <c r="R5" s="21"/>
      <c r="S5" s="34"/>
      <c r="T5" s="21"/>
      <c r="U5" s="21"/>
      <c r="V5" s="46"/>
      <c r="W5" s="20"/>
      <c r="X5" s="21">
        <v>2005</v>
      </c>
      <c r="Y5" s="21" t="s">
        <v>21</v>
      </c>
      <c r="Z5" s="43" t="s">
        <v>18</v>
      </c>
      <c r="AA5" s="21">
        <v>15</v>
      </c>
      <c r="AB5" s="21">
        <v>0</v>
      </c>
      <c r="AC5" s="21">
        <v>2</v>
      </c>
      <c r="AD5" s="21">
        <v>5</v>
      </c>
      <c r="AE5" s="21">
        <v>29</v>
      </c>
      <c r="AF5" s="28">
        <v>0.42020000000000002</v>
      </c>
      <c r="AG5" s="68">
        <v>69</v>
      </c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7"/>
      <c r="AS5" s="69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43"/>
      <c r="E6" s="21"/>
      <c r="F6" s="21"/>
      <c r="G6" s="21"/>
      <c r="H6" s="34"/>
      <c r="I6" s="21"/>
      <c r="J6" s="44"/>
      <c r="K6" s="20"/>
      <c r="L6" s="45"/>
      <c r="M6" s="12"/>
      <c r="N6" s="12"/>
      <c r="O6" s="12"/>
      <c r="P6" s="17"/>
      <c r="Q6" s="21"/>
      <c r="R6" s="21"/>
      <c r="S6" s="34"/>
      <c r="T6" s="21"/>
      <c r="U6" s="21"/>
      <c r="V6" s="46"/>
      <c r="W6" s="20"/>
      <c r="X6" s="21">
        <v>2006</v>
      </c>
      <c r="Y6" s="21" t="s">
        <v>22</v>
      </c>
      <c r="Z6" s="43" t="s">
        <v>18</v>
      </c>
      <c r="AA6" s="21">
        <v>14</v>
      </c>
      <c r="AB6" s="21">
        <v>0</v>
      </c>
      <c r="AC6" s="21">
        <v>1</v>
      </c>
      <c r="AD6" s="21">
        <v>3</v>
      </c>
      <c r="AE6" s="21">
        <v>26</v>
      </c>
      <c r="AF6" s="28">
        <v>0.39389999999999997</v>
      </c>
      <c r="AG6" s="68">
        <v>66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7"/>
      <c r="AS6" s="69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>
        <v>2007</v>
      </c>
      <c r="C7" s="22" t="s">
        <v>14</v>
      </c>
      <c r="D7" s="43" t="s">
        <v>15</v>
      </c>
      <c r="E7" s="21">
        <v>1</v>
      </c>
      <c r="F7" s="21">
        <v>0</v>
      </c>
      <c r="G7" s="21">
        <v>0</v>
      </c>
      <c r="H7" s="34">
        <v>0</v>
      </c>
      <c r="I7" s="21">
        <v>1</v>
      </c>
      <c r="J7" s="44">
        <v>0.33300000000000002</v>
      </c>
      <c r="K7" s="20">
        <v>3</v>
      </c>
      <c r="L7" s="45"/>
      <c r="M7" s="12"/>
      <c r="N7" s="12"/>
      <c r="O7" s="12"/>
      <c r="P7" s="17"/>
      <c r="Q7" s="21"/>
      <c r="R7" s="21"/>
      <c r="S7" s="34"/>
      <c r="T7" s="21"/>
      <c r="U7" s="21"/>
      <c r="V7" s="46"/>
      <c r="W7" s="20"/>
      <c r="X7" s="21">
        <v>2007</v>
      </c>
      <c r="Y7" s="21" t="s">
        <v>23</v>
      </c>
      <c r="Z7" s="43" t="s">
        <v>18</v>
      </c>
      <c r="AA7" s="21">
        <v>14</v>
      </c>
      <c r="AB7" s="21">
        <v>0</v>
      </c>
      <c r="AC7" s="21">
        <v>20</v>
      </c>
      <c r="AD7" s="21">
        <v>8</v>
      </c>
      <c r="AE7" s="21">
        <v>69</v>
      </c>
      <c r="AF7" s="28">
        <v>0.60519999999999996</v>
      </c>
      <c r="AG7" s="68">
        <v>114</v>
      </c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7"/>
      <c r="AS7" s="69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43"/>
      <c r="E8" s="21"/>
      <c r="F8" s="21"/>
      <c r="G8" s="21"/>
      <c r="H8" s="34"/>
      <c r="I8" s="21"/>
      <c r="J8" s="44"/>
      <c r="K8" s="20"/>
      <c r="L8" s="45"/>
      <c r="M8" s="12"/>
      <c r="N8" s="12"/>
      <c r="O8" s="12"/>
      <c r="P8" s="17"/>
      <c r="Q8" s="21"/>
      <c r="R8" s="21"/>
      <c r="S8" s="34"/>
      <c r="T8" s="21"/>
      <c r="U8" s="21"/>
      <c r="V8" s="46"/>
      <c r="W8" s="20"/>
      <c r="X8" s="21">
        <v>2008</v>
      </c>
      <c r="Y8" s="21" t="s">
        <v>22</v>
      </c>
      <c r="Z8" s="43" t="s">
        <v>18</v>
      </c>
      <c r="AA8" s="21">
        <v>2</v>
      </c>
      <c r="AB8" s="21">
        <v>0</v>
      </c>
      <c r="AC8" s="21">
        <v>0</v>
      </c>
      <c r="AD8" s="21">
        <v>0</v>
      </c>
      <c r="AE8" s="21">
        <v>0</v>
      </c>
      <c r="AF8" s="28">
        <v>0</v>
      </c>
      <c r="AG8" s="68">
        <v>3</v>
      </c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7"/>
      <c r="AS8" s="69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14.25" x14ac:dyDescent="0.2">
      <c r="A9" s="24"/>
      <c r="B9" s="35" t="s">
        <v>29</v>
      </c>
      <c r="C9" s="48"/>
      <c r="D9" s="49"/>
      <c r="E9" s="50">
        <f>SUM(E4:E8)</f>
        <v>1</v>
      </c>
      <c r="F9" s="50">
        <f>SUM(F4:F8)</f>
        <v>0</v>
      </c>
      <c r="G9" s="50">
        <f>SUM(G4:G8)</f>
        <v>0</v>
      </c>
      <c r="H9" s="50">
        <f>SUM(H4:H8)</f>
        <v>0</v>
      </c>
      <c r="I9" s="50">
        <f>SUM(I4:I8)</f>
        <v>1</v>
      </c>
      <c r="J9" s="51">
        <f>PRODUCT(I9/K9)</f>
        <v>0.33333333333333331</v>
      </c>
      <c r="K9" s="38">
        <f>SUM(K4:K8)</f>
        <v>3</v>
      </c>
      <c r="L9" s="16"/>
      <c r="M9" s="14"/>
      <c r="N9" s="52"/>
      <c r="O9" s="53"/>
      <c r="P9" s="17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23">
        <v>0</v>
      </c>
      <c r="W9" s="38">
        <f>SUM(W4:W8)</f>
        <v>0</v>
      </c>
      <c r="X9" s="10" t="s">
        <v>29</v>
      </c>
      <c r="Y9" s="11"/>
      <c r="Z9" s="9"/>
      <c r="AA9" s="50">
        <f>SUM(AA4:AA8)</f>
        <v>48</v>
      </c>
      <c r="AB9" s="50">
        <f>SUM(AB4:AB8)</f>
        <v>0</v>
      </c>
      <c r="AC9" s="50">
        <f>SUM(AC4:AC8)</f>
        <v>23</v>
      </c>
      <c r="AD9" s="50">
        <f>SUM(AD4:AD8)</f>
        <v>16</v>
      </c>
      <c r="AE9" s="50">
        <f>SUM(AE4:AE8)</f>
        <v>128</v>
      </c>
      <c r="AF9" s="51">
        <f>PRODUCT(AE9/AG9)</f>
        <v>0.48854961832061067</v>
      </c>
      <c r="AG9" s="38">
        <f>SUM(AG4:AG8)</f>
        <v>262</v>
      </c>
      <c r="AH9" s="16"/>
      <c r="AI9" s="14"/>
      <c r="AJ9" s="52"/>
      <c r="AK9" s="53"/>
      <c r="AL9" s="17"/>
      <c r="AM9" s="50">
        <f>SUM(AM4:AM8)</f>
        <v>0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0</v>
      </c>
      <c r="AR9" s="51">
        <v>0</v>
      </c>
      <c r="AS9" s="42">
        <f>SUM(AS4:AS8)</f>
        <v>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54"/>
      <c r="K10" s="20"/>
      <c r="L10" s="17"/>
      <c r="M10" s="17"/>
      <c r="N10" s="17"/>
      <c r="O10" s="17"/>
      <c r="P10" s="24"/>
      <c r="Q10" s="24"/>
      <c r="R10" s="25"/>
      <c r="S10" s="24"/>
      <c r="T10" s="24"/>
      <c r="U10" s="17"/>
      <c r="V10" s="17"/>
      <c r="W10" s="20"/>
      <c r="X10" s="24"/>
      <c r="Y10" s="24"/>
      <c r="Z10" s="24"/>
      <c r="AA10" s="24"/>
      <c r="AB10" s="24"/>
      <c r="AC10" s="24"/>
      <c r="AD10" s="24"/>
      <c r="AE10" s="24"/>
      <c r="AF10" s="54"/>
      <c r="AG10" s="20"/>
      <c r="AH10" s="17"/>
      <c r="AI10" s="17"/>
      <c r="AJ10" s="17"/>
      <c r="AK10" s="17"/>
      <c r="AL10" s="24"/>
      <c r="AM10" s="24"/>
      <c r="AN10" s="25"/>
      <c r="AO10" s="24"/>
      <c r="AP10" s="24"/>
      <c r="AQ10" s="17"/>
      <c r="AR10" s="17"/>
      <c r="AS10" s="2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55" t="s">
        <v>30</v>
      </c>
      <c r="C11" s="56"/>
      <c r="D11" s="57"/>
      <c r="E11" s="9" t="s">
        <v>2</v>
      </c>
      <c r="F11" s="12" t="s">
        <v>6</v>
      </c>
      <c r="G11" s="9" t="s">
        <v>4</v>
      </c>
      <c r="H11" s="12" t="s">
        <v>5</v>
      </c>
      <c r="I11" s="12" t="s">
        <v>8</v>
      </c>
      <c r="J11" s="12" t="s">
        <v>9</v>
      </c>
      <c r="K11" s="17"/>
      <c r="L11" s="12" t="s">
        <v>10</v>
      </c>
      <c r="M11" s="12" t="s">
        <v>11</v>
      </c>
      <c r="N11" s="12" t="s">
        <v>31</v>
      </c>
      <c r="O11" s="12" t="s">
        <v>32</v>
      </c>
      <c r="Q11" s="25"/>
      <c r="R11" s="25" t="s">
        <v>12</v>
      </c>
      <c r="S11" s="25"/>
      <c r="T11" s="24" t="s">
        <v>20</v>
      </c>
      <c r="U11" s="17"/>
      <c r="V11" s="20"/>
      <c r="W11" s="20"/>
      <c r="X11" s="58"/>
      <c r="Y11" s="58"/>
      <c r="Z11" s="58"/>
      <c r="AA11" s="58"/>
      <c r="AB11" s="58"/>
      <c r="AC11" s="25"/>
      <c r="AD11" s="25"/>
      <c r="AE11" s="25"/>
      <c r="AF11" s="24"/>
      <c r="AG11" s="24"/>
      <c r="AH11" s="24"/>
      <c r="AI11" s="24"/>
      <c r="AJ11" s="24"/>
      <c r="AK11" s="24"/>
      <c r="AM11" s="20"/>
      <c r="AN11" s="58"/>
      <c r="AO11" s="58"/>
      <c r="AP11" s="58"/>
      <c r="AQ11" s="58"/>
      <c r="AR11" s="58"/>
      <c r="AS11" s="58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6" t="s">
        <v>33</v>
      </c>
      <c r="C12" s="6"/>
      <c r="D12" s="27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24">
        <v>0</v>
      </c>
      <c r="L12" s="61">
        <v>0</v>
      </c>
      <c r="M12" s="61">
        <v>0</v>
      </c>
      <c r="N12" s="61">
        <v>0</v>
      </c>
      <c r="O12" s="61">
        <v>0</v>
      </c>
      <c r="Q12" s="25"/>
      <c r="R12" s="25"/>
      <c r="S12" s="25"/>
      <c r="T12" s="24"/>
      <c r="U12" s="24"/>
      <c r="V12" s="24"/>
      <c r="W12" s="2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5"/>
      <c r="AO12" s="25"/>
      <c r="AP12" s="25"/>
      <c r="AQ12" s="25"/>
      <c r="AR12" s="25"/>
      <c r="AS12" s="25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2" t="s">
        <v>13</v>
      </c>
      <c r="C13" s="63"/>
      <c r="D13" s="64"/>
      <c r="E13" s="59">
        <f>PRODUCT(E9+Q9)</f>
        <v>1</v>
      </c>
      <c r="F13" s="59">
        <f>PRODUCT(F9+R9)</f>
        <v>0</v>
      </c>
      <c r="G13" s="59">
        <f>PRODUCT(G9+S9)</f>
        <v>0</v>
      </c>
      <c r="H13" s="59">
        <f>PRODUCT(H9+T9)</f>
        <v>0</v>
      </c>
      <c r="I13" s="59">
        <f>PRODUCT(I9+U9)</f>
        <v>1</v>
      </c>
      <c r="J13" s="60">
        <f>PRODUCT(I13/K13)</f>
        <v>0.33333333333333331</v>
      </c>
      <c r="K13" s="24">
        <f>PRODUCT(K9+W9)</f>
        <v>3</v>
      </c>
      <c r="L13" s="61">
        <f>PRODUCT((F13+G13)/E13)</f>
        <v>0</v>
      </c>
      <c r="M13" s="61">
        <f>PRODUCT(H13/E13)</f>
        <v>0</v>
      </c>
      <c r="N13" s="61">
        <f>PRODUCT((F13+G13+H13)/E13)</f>
        <v>0</v>
      </c>
      <c r="O13" s="61">
        <f>PRODUCT(I13/E13)</f>
        <v>1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19" t="s">
        <v>26</v>
      </c>
      <c r="C14" s="18"/>
      <c r="D14" s="29"/>
      <c r="E14" s="59">
        <f>PRODUCT(AA9+AM9)</f>
        <v>48</v>
      </c>
      <c r="F14" s="59">
        <f>PRODUCT(AB9+AN9)</f>
        <v>0</v>
      </c>
      <c r="G14" s="59">
        <f>PRODUCT(AC9+AO9)</f>
        <v>23</v>
      </c>
      <c r="H14" s="59">
        <f>PRODUCT(AD9+AP9)</f>
        <v>16</v>
      </c>
      <c r="I14" s="59">
        <f>PRODUCT(AE9+AQ9)</f>
        <v>128</v>
      </c>
      <c r="J14" s="60">
        <f>PRODUCT(I14/K14)</f>
        <v>0.48854961832061067</v>
      </c>
      <c r="K14" s="17">
        <f>PRODUCT(AG9+AS9)</f>
        <v>262</v>
      </c>
      <c r="L14" s="61">
        <f>PRODUCT((F14+G14)/E14)</f>
        <v>0.47916666666666669</v>
      </c>
      <c r="M14" s="61">
        <f>PRODUCT(H14/E14)</f>
        <v>0.33333333333333331</v>
      </c>
      <c r="N14" s="61">
        <f>PRODUCT((F14+G14+H14)/E14)</f>
        <v>0.8125</v>
      </c>
      <c r="O14" s="61">
        <f>PRODUCT(I14/E14)</f>
        <v>2.6666666666666665</v>
      </c>
      <c r="Q14" s="25"/>
      <c r="R14" s="25"/>
      <c r="S14" s="2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17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65" t="s">
        <v>29</v>
      </c>
      <c r="C15" s="66"/>
      <c r="D15" s="67"/>
      <c r="E15" s="59">
        <f>SUM(E12:E14)</f>
        <v>49</v>
      </c>
      <c r="F15" s="59">
        <f t="shared" ref="F15:I15" si="0">SUM(F12:F14)</f>
        <v>0</v>
      </c>
      <c r="G15" s="59">
        <f t="shared" si="0"/>
        <v>23</v>
      </c>
      <c r="H15" s="59">
        <f t="shared" si="0"/>
        <v>16</v>
      </c>
      <c r="I15" s="59">
        <f t="shared" si="0"/>
        <v>129</v>
      </c>
      <c r="J15" s="60">
        <f>PRODUCT(I15/K15)</f>
        <v>0.48679245283018868</v>
      </c>
      <c r="K15" s="24">
        <f>SUM(K12:K14)</f>
        <v>265</v>
      </c>
      <c r="L15" s="61">
        <f>PRODUCT((F15+G15)/E15)</f>
        <v>0.46938775510204084</v>
      </c>
      <c r="M15" s="61">
        <f>PRODUCT(H15/E15)</f>
        <v>0.32653061224489793</v>
      </c>
      <c r="N15" s="61">
        <f>PRODUCT((F15+G15+H15)/E15)</f>
        <v>0.79591836734693877</v>
      </c>
      <c r="O15" s="61">
        <f>PRODUCT(I15/E15)</f>
        <v>2.6326530612244898</v>
      </c>
      <c r="Q15" s="17"/>
      <c r="R15" s="17"/>
      <c r="S15" s="17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17"/>
      <c r="F16" s="17"/>
      <c r="G16" s="17"/>
      <c r="H16" s="17"/>
      <c r="I16" s="17"/>
      <c r="J16" s="24"/>
      <c r="K16" s="24"/>
      <c r="L16" s="17"/>
      <c r="M16" s="17"/>
      <c r="N16" s="17"/>
      <c r="O16" s="17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7"/>
      <c r="R88" s="17"/>
      <c r="S88" s="17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7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7"/>
      <c r="R89" s="17"/>
      <c r="S89" s="17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7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7"/>
      <c r="R90" s="17"/>
      <c r="S90" s="17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7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7"/>
      <c r="R91" s="17"/>
      <c r="S91" s="17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7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7"/>
      <c r="AL180" s="17"/>
    </row>
    <row r="181" spans="12:38" x14ac:dyDescent="0.25">
      <c r="R181" s="20"/>
      <c r="S181" s="20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0"/>
      <c r="S182" s="20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0"/>
      <c r="S183" s="20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0"/>
      <c r="S184" s="20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2018-11-18T14:35:44Z</dcterms:modified>
</cp:coreProperties>
</file>